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nypd.finest\Users\P-Z\ROEHRIG956216\Application Data\All Documents\Jobs\2026 Jobs\# 942-2026 (DV Statistical Report for DCJS 2025)\"/>
    </mc:Choice>
  </mc:AlternateContent>
  <xr:revisionPtr revIDLastSave="0" documentId="13_ncr:1_{AB6B2372-91C0-45CE-8AC0-3B29C15323D2}" xr6:coauthVersionLast="47" xr6:coauthVersionMax="47" xr10:uidLastSave="{00000000-0000-0000-0000-000000000000}"/>
  <bookViews>
    <workbookView xWindow="28680" yWindow="-120" windowWidth="29040" windowHeight="16440" xr2:uid="{D225D7DF-3944-414C-9ED2-A8772FE4950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1" l="1"/>
  <c r="D35" i="1"/>
  <c r="C35" i="1"/>
  <c r="E34" i="1"/>
  <c r="G34" i="1" s="1"/>
  <c r="E33" i="1"/>
  <c r="G33" i="1" s="1"/>
  <c r="E32" i="1"/>
  <c r="G32" i="1" s="1"/>
  <c r="E31" i="1"/>
  <c r="G31" i="1" s="1"/>
  <c r="F30" i="1"/>
  <c r="D30" i="1"/>
  <c r="C30" i="1"/>
  <c r="E29" i="1"/>
  <c r="G29" i="1" s="1"/>
  <c r="E28" i="1"/>
  <c r="G28" i="1" s="1"/>
  <c r="E27" i="1"/>
  <c r="G27" i="1" s="1"/>
  <c r="E26" i="1"/>
  <c r="G26" i="1" s="1"/>
  <c r="F25" i="1"/>
  <c r="D25" i="1"/>
  <c r="C25" i="1"/>
  <c r="E25" i="1" s="1"/>
  <c r="E24" i="1"/>
  <c r="G24" i="1" s="1"/>
  <c r="E23" i="1"/>
  <c r="G23" i="1" s="1"/>
  <c r="E22" i="1"/>
  <c r="G22" i="1" s="1"/>
  <c r="E21" i="1"/>
  <c r="G21" i="1" s="1"/>
  <c r="F20" i="1"/>
  <c r="D20" i="1"/>
  <c r="C20" i="1"/>
  <c r="E20" i="1" s="1"/>
  <c r="G20" i="1" s="1"/>
  <c r="E19" i="1"/>
  <c r="G19" i="1" s="1"/>
  <c r="E18" i="1"/>
  <c r="G18" i="1" s="1"/>
  <c r="E17" i="1"/>
  <c r="G17" i="1" s="1"/>
  <c r="E16" i="1"/>
  <c r="G16" i="1" s="1"/>
  <c r="F15" i="1"/>
  <c r="D15" i="1"/>
  <c r="C15" i="1"/>
  <c r="E15" i="1" s="1"/>
  <c r="E14" i="1"/>
  <c r="G14" i="1" s="1"/>
  <c r="E13" i="1"/>
  <c r="G13" i="1" s="1"/>
  <c r="E12" i="1"/>
  <c r="G12" i="1" s="1"/>
  <c r="E11" i="1"/>
  <c r="G11" i="1" s="1"/>
  <c r="F10" i="1"/>
  <c r="D10" i="1"/>
  <c r="C10" i="1"/>
  <c r="E9" i="1"/>
  <c r="G9" i="1" s="1"/>
  <c r="E8" i="1"/>
  <c r="G8" i="1" s="1"/>
  <c r="E7" i="1"/>
  <c r="G7" i="1" s="1"/>
  <c r="E6" i="1"/>
  <c r="G6" i="1" s="1"/>
  <c r="E35" i="1" l="1"/>
  <c r="G35" i="1"/>
  <c r="E30" i="1"/>
  <c r="G30" i="1" s="1"/>
  <c r="G25" i="1"/>
  <c r="G15" i="1"/>
  <c r="E10" i="1"/>
  <c r="G10" i="1" s="1"/>
</calcChain>
</file>

<file path=xl/sharedStrings.xml><?xml version="1.0" encoding="utf-8"?>
<sst xmlns="http://schemas.openxmlformats.org/spreadsheetml/2006/main" count="46" uniqueCount="19">
  <si>
    <t>New York City Counties</t>
  </si>
  <si>
    <t>Intimate Partner</t>
  </si>
  <si>
    <t>FEMALE VICTIM</t>
  </si>
  <si>
    <t>MALE VICTIM</t>
  </si>
  <si>
    <t>TOTAL</t>
  </si>
  <si>
    <t>OTHER FAMILY VICTIM</t>
  </si>
  <si>
    <t>Bronx</t>
  </si>
  <si>
    <t>Felony Assault</t>
  </si>
  <si>
    <t>Assault 3 &amp; Related Offenses</t>
  </si>
  <si>
    <t>Sex Offenses</t>
  </si>
  <si>
    <t>Violation of Protective Order</t>
  </si>
  <si>
    <t>Kings</t>
  </si>
  <si>
    <t>New York</t>
  </si>
  <si>
    <t>Queens</t>
  </si>
  <si>
    <t>Richmond</t>
  </si>
  <si>
    <t>Citywide</t>
  </si>
  <si>
    <t>Domestic Violence Victims Reported in 2025</t>
  </si>
  <si>
    <t xml:space="preserve">NYPD UCR Domestic Violence Report by NYC County                                                                                                                                                                                                                                                                                                                         New York City 2025 data appears in a temporary format while the NYPD's Uniform Crime Reports are being developed. While the rest of the state used UCR crime categories of "aggravated assault" and "simple assault", NYC data instead shows the categories of "felonious assault" and "assault third degree &amp; related offenses". The statistical tabulations presented for New York City are derived from top charge of the reported complaint and the relationship/intimate partner information collected by the NYPD crime reporting system.
</t>
  </si>
  <si>
    <t>Source: NYPD Cognos datawarehouse (as of 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</si>
</sst>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0"/>
      <color theme="1"/>
      <name val="Arial"/>
      <family val="2"/>
    </font>
    <font>
      <sz val="10"/>
      <color theme="1"/>
      <name val="Arial"/>
      <family val="2"/>
    </font>
    <font>
      <sz val="10"/>
      <name val="Arial"/>
      <family val="2"/>
    </font>
    <font>
      <b/>
      <sz val="10"/>
      <color indexed="8"/>
      <name val="Arial"/>
      <family val="2"/>
    </font>
    <font>
      <b/>
      <sz val="11"/>
      <name val="Arial"/>
      <family val="2"/>
    </font>
    <font>
      <sz val="10"/>
      <color rgb="FF000000"/>
      <name val="Arial"/>
      <family val="2"/>
    </font>
  </fonts>
  <fills count="3">
    <fill>
      <patternFill patternType="none"/>
    </fill>
    <fill>
      <patternFill patternType="gray125"/>
    </fill>
    <fill>
      <patternFill patternType="solid">
        <fgColor rgb="FFD9E1E2"/>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0">
    <xf numFmtId="0" fontId="0" fillId="0" borderId="0" xfId="0"/>
    <xf numFmtId="0" fontId="1" fillId="0" borderId="0" xfId="0" applyFont="1" applyAlignment="1">
      <alignment horizontal="center"/>
    </xf>
    <xf numFmtId="0" fontId="2" fillId="0" borderId="0" xfId="0" applyFont="1"/>
    <xf numFmtId="0" fontId="0" fillId="2" borderId="4" xfId="0" applyFill="1" applyBorder="1"/>
    <xf numFmtId="3" fontId="4" fillId="2" borderId="4" xfId="1" applyNumberFormat="1" applyFont="1" applyFill="1" applyBorder="1" applyAlignment="1">
      <alignment horizontal="center" wrapText="1"/>
    </xf>
    <xf numFmtId="0" fontId="3" fillId="0" borderId="4" xfId="0" applyFont="1" applyBorder="1" applyAlignment="1">
      <alignment horizontal="left"/>
    </xf>
    <xf numFmtId="0" fontId="0" fillId="0" borderId="4" xfId="0" applyBorder="1" applyAlignment="1">
      <alignment horizontal="center"/>
    </xf>
    <xf numFmtId="3" fontId="2" fillId="0" borderId="4" xfId="0" applyNumberFormat="1" applyFont="1" applyBorder="1" applyAlignment="1">
      <alignment horizontal="center"/>
    </xf>
    <xf numFmtId="0" fontId="5" fillId="0" borderId="4" xfId="0" applyFont="1" applyBorder="1" applyAlignment="1">
      <alignment horizontal="left"/>
    </xf>
    <xf numFmtId="3" fontId="1" fillId="0" borderId="4" xfId="0" applyNumberFormat="1" applyFont="1" applyBorder="1" applyAlignment="1">
      <alignment horizontal="center"/>
    </xf>
    <xf numFmtId="0" fontId="2" fillId="0" borderId="0" xfId="0" applyFont="1" applyAlignment="1">
      <alignment vertical="top"/>
    </xf>
    <xf numFmtId="0" fontId="3" fillId="0" borderId="0" xfId="0" applyFont="1" applyAlignment="1">
      <alignment horizontal="center" vertical="center"/>
    </xf>
    <xf numFmtId="0" fontId="2" fillId="0" borderId="0" xfId="0" applyFont="1" applyAlignment="1">
      <alignment horizontal="center"/>
    </xf>
    <xf numFmtId="0" fontId="3" fillId="0" borderId="4" xfId="0" applyFont="1" applyBorder="1" applyAlignment="1">
      <alignment horizontal="left" vertical="top"/>
    </xf>
    <xf numFmtId="0" fontId="6" fillId="0" borderId="0" xfId="0" applyFont="1" applyAlignment="1">
      <alignment horizontal="left" vertical="top" wrapText="1" readingOrder="1"/>
    </xf>
    <xf numFmtId="0" fontId="6" fillId="0" borderId="0" xfId="0" applyFont="1" applyAlignment="1">
      <alignment horizontal="left" vertical="top" readingOrder="1"/>
    </xf>
    <xf numFmtId="0" fontId="1" fillId="0" borderId="0" xfId="0" applyFont="1" applyAlignment="1">
      <alignment horizontal="center"/>
    </xf>
    <xf numFmtId="3" fontId="4" fillId="2" borderId="1" xfId="1" applyNumberFormat="1" applyFont="1" applyFill="1" applyBorder="1" applyAlignment="1">
      <alignment horizontal="center" wrapText="1"/>
    </xf>
    <xf numFmtId="3" fontId="4" fillId="2" borderId="2" xfId="1" applyNumberFormat="1" applyFont="1" applyFill="1" applyBorder="1" applyAlignment="1">
      <alignment horizontal="center" wrapText="1"/>
    </xf>
    <xf numFmtId="3" fontId="4" fillId="2" borderId="3" xfId="1" applyNumberFormat="1" applyFont="1" applyFill="1" applyBorder="1" applyAlignment="1">
      <alignment horizontal="center" wrapText="1"/>
    </xf>
  </cellXfs>
  <cellStyles count="2">
    <cellStyle name="Normal" xfId="0" builtinId="0"/>
    <cellStyle name="Normal_Sheet1 2" xfId="1" xr:uid="{501C9573-A8BD-4A3F-A7AC-0B688CE4E0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99A89-C162-4D92-A3A5-6A548087F72C}">
  <sheetPr>
    <pageSetUpPr fitToPage="1"/>
  </sheetPr>
  <dimension ref="A1:G45"/>
  <sheetViews>
    <sheetView tabSelected="1" workbookViewId="0">
      <selection activeCell="F18" sqref="F18"/>
    </sheetView>
  </sheetViews>
  <sheetFormatPr defaultRowHeight="15" x14ac:dyDescent="0.25"/>
  <cols>
    <col min="2" max="2" width="26" bestFit="1" customWidth="1"/>
    <col min="3" max="7" width="12.5703125" customWidth="1"/>
  </cols>
  <sheetData>
    <row r="1" spans="1:7" x14ac:dyDescent="0.25">
      <c r="A1" s="16" t="s">
        <v>16</v>
      </c>
      <c r="B1" s="16"/>
      <c r="C1" s="16"/>
      <c r="D1" s="16"/>
      <c r="E1" s="16"/>
      <c r="F1" s="16"/>
      <c r="G1" s="16"/>
    </row>
    <row r="2" spans="1:7" x14ac:dyDescent="0.25">
      <c r="A2" s="16" t="s">
        <v>0</v>
      </c>
      <c r="B2" s="16"/>
      <c r="C2" s="16"/>
      <c r="D2" s="16"/>
      <c r="E2" s="16"/>
      <c r="F2" s="16"/>
      <c r="G2" s="16"/>
    </row>
    <row r="3" spans="1:7" x14ac:dyDescent="0.25">
      <c r="A3" s="1"/>
      <c r="B3" s="1"/>
      <c r="C3" s="1"/>
      <c r="D3" s="1"/>
      <c r="E3" s="1"/>
      <c r="F3" s="1"/>
      <c r="G3" s="1"/>
    </row>
    <row r="4" spans="1:7" x14ac:dyDescent="0.25">
      <c r="A4" s="2"/>
      <c r="B4" s="2"/>
      <c r="C4" s="17" t="s">
        <v>1</v>
      </c>
      <c r="D4" s="18"/>
      <c r="E4" s="19"/>
      <c r="F4" s="2"/>
      <c r="G4" s="2"/>
    </row>
    <row r="5" spans="1:7" ht="39" x14ac:dyDescent="0.25">
      <c r="A5" s="3"/>
      <c r="B5" s="3"/>
      <c r="C5" s="4" t="s">
        <v>2</v>
      </c>
      <c r="D5" s="4" t="s">
        <v>3</v>
      </c>
      <c r="E5" s="4" t="s">
        <v>4</v>
      </c>
      <c r="F5" s="4" t="s">
        <v>5</v>
      </c>
      <c r="G5" s="4" t="s">
        <v>4</v>
      </c>
    </row>
    <row r="6" spans="1:7" x14ac:dyDescent="0.25">
      <c r="A6" s="13" t="s">
        <v>6</v>
      </c>
      <c r="B6" s="5" t="s">
        <v>7</v>
      </c>
      <c r="C6" s="6">
        <v>1828</v>
      </c>
      <c r="D6" s="6">
        <v>723</v>
      </c>
      <c r="E6" s="7">
        <f t="shared" ref="E6:E11" si="0">SUM(C6:D6)</f>
        <v>2551</v>
      </c>
      <c r="F6" s="6">
        <v>1353</v>
      </c>
      <c r="G6" s="7">
        <f t="shared" ref="G6:G35" si="1">SUM(E6:F6)</f>
        <v>3904</v>
      </c>
    </row>
    <row r="7" spans="1:7" x14ac:dyDescent="0.25">
      <c r="A7" s="13"/>
      <c r="B7" s="5" t="s">
        <v>8</v>
      </c>
      <c r="C7" s="6">
        <v>2739</v>
      </c>
      <c r="D7" s="6">
        <v>900</v>
      </c>
      <c r="E7" s="7">
        <f t="shared" si="0"/>
        <v>3639</v>
      </c>
      <c r="F7" s="6">
        <v>1674</v>
      </c>
      <c r="G7" s="7">
        <f t="shared" si="1"/>
        <v>5313</v>
      </c>
    </row>
    <row r="8" spans="1:7" x14ac:dyDescent="0.25">
      <c r="A8" s="13"/>
      <c r="B8" s="5" t="s">
        <v>9</v>
      </c>
      <c r="C8" s="6">
        <v>282</v>
      </c>
      <c r="D8" s="6">
        <v>14</v>
      </c>
      <c r="E8" s="7">
        <f t="shared" si="0"/>
        <v>296</v>
      </c>
      <c r="F8" s="6">
        <v>299</v>
      </c>
      <c r="G8" s="7">
        <f t="shared" si="1"/>
        <v>595</v>
      </c>
    </row>
    <row r="9" spans="1:7" x14ac:dyDescent="0.25">
      <c r="A9" s="13"/>
      <c r="B9" s="5" t="s">
        <v>10</v>
      </c>
      <c r="C9" s="6">
        <v>1667</v>
      </c>
      <c r="D9" s="6">
        <v>359</v>
      </c>
      <c r="E9" s="7">
        <f t="shared" si="0"/>
        <v>2026</v>
      </c>
      <c r="F9" s="6">
        <v>612</v>
      </c>
      <c r="G9" s="7">
        <f t="shared" si="1"/>
        <v>2638</v>
      </c>
    </row>
    <row r="10" spans="1:7" x14ac:dyDescent="0.25">
      <c r="A10" s="13"/>
      <c r="B10" s="8" t="s">
        <v>4</v>
      </c>
      <c r="C10" s="9">
        <f>SUM(C6:C9)</f>
        <v>6516</v>
      </c>
      <c r="D10" s="9">
        <f>SUM(D6:D9)</f>
        <v>1996</v>
      </c>
      <c r="E10" s="9">
        <f t="shared" si="0"/>
        <v>8512</v>
      </c>
      <c r="F10" s="9">
        <f>SUM(F6:F9)</f>
        <v>3938</v>
      </c>
      <c r="G10" s="9">
        <f t="shared" si="1"/>
        <v>12450</v>
      </c>
    </row>
    <row r="11" spans="1:7" x14ac:dyDescent="0.25">
      <c r="A11" s="13" t="s">
        <v>11</v>
      </c>
      <c r="B11" s="5" t="s">
        <v>7</v>
      </c>
      <c r="C11" s="6">
        <v>1496</v>
      </c>
      <c r="D11" s="6">
        <v>549</v>
      </c>
      <c r="E11" s="7">
        <f t="shared" si="0"/>
        <v>2045</v>
      </c>
      <c r="F11" s="6">
        <v>1367</v>
      </c>
      <c r="G11" s="7">
        <f t="shared" si="1"/>
        <v>3412</v>
      </c>
    </row>
    <row r="12" spans="1:7" x14ac:dyDescent="0.25">
      <c r="A12" s="13"/>
      <c r="B12" s="5" t="s">
        <v>8</v>
      </c>
      <c r="C12" s="6">
        <v>2480</v>
      </c>
      <c r="D12" s="6">
        <v>802</v>
      </c>
      <c r="E12" s="7">
        <f t="shared" ref="E12:E35" si="2">SUM(C12:D12)</f>
        <v>3282</v>
      </c>
      <c r="F12" s="6">
        <v>1730</v>
      </c>
      <c r="G12" s="7">
        <f t="shared" si="1"/>
        <v>5012</v>
      </c>
    </row>
    <row r="13" spans="1:7" x14ac:dyDescent="0.25">
      <c r="A13" s="13"/>
      <c r="B13" s="5" t="s">
        <v>9</v>
      </c>
      <c r="C13" s="6">
        <v>325</v>
      </c>
      <c r="D13" s="6">
        <v>21</v>
      </c>
      <c r="E13" s="7">
        <f t="shared" si="2"/>
        <v>346</v>
      </c>
      <c r="F13" s="6">
        <v>293</v>
      </c>
      <c r="G13" s="7">
        <f t="shared" si="1"/>
        <v>639</v>
      </c>
    </row>
    <row r="14" spans="1:7" x14ac:dyDescent="0.25">
      <c r="A14" s="13"/>
      <c r="B14" s="5" t="s">
        <v>10</v>
      </c>
      <c r="C14" s="6">
        <v>2546</v>
      </c>
      <c r="D14" s="6">
        <v>531</v>
      </c>
      <c r="E14" s="7">
        <f t="shared" si="2"/>
        <v>3077</v>
      </c>
      <c r="F14" s="6">
        <v>1063</v>
      </c>
      <c r="G14" s="7">
        <f t="shared" si="1"/>
        <v>4140</v>
      </c>
    </row>
    <row r="15" spans="1:7" x14ac:dyDescent="0.25">
      <c r="A15" s="13"/>
      <c r="B15" s="8" t="s">
        <v>4</v>
      </c>
      <c r="C15" s="9">
        <f>SUM(C11:C14)</f>
        <v>6847</v>
      </c>
      <c r="D15" s="9">
        <f>SUM(D11:D14)</f>
        <v>1903</v>
      </c>
      <c r="E15" s="9">
        <f t="shared" si="2"/>
        <v>8750</v>
      </c>
      <c r="F15" s="9">
        <f>SUM(F11:F14)</f>
        <v>4453</v>
      </c>
      <c r="G15" s="9">
        <f t="shared" si="1"/>
        <v>13203</v>
      </c>
    </row>
    <row r="16" spans="1:7" x14ac:dyDescent="0.25">
      <c r="A16" s="13" t="s">
        <v>12</v>
      </c>
      <c r="B16" s="5" t="s">
        <v>7</v>
      </c>
      <c r="C16" s="6">
        <v>675</v>
      </c>
      <c r="D16" s="6">
        <v>319</v>
      </c>
      <c r="E16" s="7">
        <f t="shared" si="2"/>
        <v>994</v>
      </c>
      <c r="F16" s="6">
        <v>609</v>
      </c>
      <c r="G16" s="7">
        <f t="shared" si="1"/>
        <v>1603</v>
      </c>
    </row>
    <row r="17" spans="1:7" x14ac:dyDescent="0.25">
      <c r="A17" s="13"/>
      <c r="B17" s="5" t="s">
        <v>8</v>
      </c>
      <c r="C17" s="6">
        <v>1316</v>
      </c>
      <c r="D17" s="6">
        <v>547</v>
      </c>
      <c r="E17" s="7">
        <f t="shared" si="2"/>
        <v>1863</v>
      </c>
      <c r="F17" s="6">
        <v>860</v>
      </c>
      <c r="G17" s="7">
        <f t="shared" si="1"/>
        <v>2723</v>
      </c>
    </row>
    <row r="18" spans="1:7" x14ac:dyDescent="0.25">
      <c r="A18" s="13"/>
      <c r="B18" s="5" t="s">
        <v>9</v>
      </c>
      <c r="C18" s="6">
        <v>164</v>
      </c>
      <c r="D18" s="6">
        <v>6</v>
      </c>
      <c r="E18" s="7">
        <f t="shared" si="2"/>
        <v>170</v>
      </c>
      <c r="F18" s="6">
        <v>88</v>
      </c>
      <c r="G18" s="7">
        <f t="shared" si="1"/>
        <v>258</v>
      </c>
    </row>
    <row r="19" spans="1:7" x14ac:dyDescent="0.25">
      <c r="A19" s="13"/>
      <c r="B19" s="5" t="s">
        <v>10</v>
      </c>
      <c r="C19" s="6">
        <v>1085</v>
      </c>
      <c r="D19" s="6">
        <v>259</v>
      </c>
      <c r="E19" s="7">
        <f t="shared" si="2"/>
        <v>1344</v>
      </c>
      <c r="F19" s="6">
        <v>333</v>
      </c>
      <c r="G19" s="7">
        <f t="shared" si="1"/>
        <v>1677</v>
      </c>
    </row>
    <row r="20" spans="1:7" x14ac:dyDescent="0.25">
      <c r="A20" s="13"/>
      <c r="B20" s="8" t="s">
        <v>4</v>
      </c>
      <c r="C20" s="9">
        <f>SUM(C16:C19)</f>
        <v>3240</v>
      </c>
      <c r="D20" s="9">
        <f>SUM(D16:D19)</f>
        <v>1131</v>
      </c>
      <c r="E20" s="9">
        <f t="shared" si="2"/>
        <v>4371</v>
      </c>
      <c r="F20" s="9">
        <f>SUM(F16:F19)</f>
        <v>1890</v>
      </c>
      <c r="G20" s="9">
        <f t="shared" si="1"/>
        <v>6261</v>
      </c>
    </row>
    <row r="21" spans="1:7" x14ac:dyDescent="0.25">
      <c r="A21" s="13" t="s">
        <v>13</v>
      </c>
      <c r="B21" s="5" t="s">
        <v>7</v>
      </c>
      <c r="C21" s="6">
        <v>1300</v>
      </c>
      <c r="D21" s="6">
        <v>493</v>
      </c>
      <c r="E21" s="7">
        <f t="shared" si="2"/>
        <v>1793</v>
      </c>
      <c r="F21" s="6">
        <v>1014</v>
      </c>
      <c r="G21" s="7">
        <f t="shared" si="1"/>
        <v>2807</v>
      </c>
    </row>
    <row r="22" spans="1:7" x14ac:dyDescent="0.25">
      <c r="A22" s="13"/>
      <c r="B22" s="5" t="s">
        <v>8</v>
      </c>
      <c r="C22" s="6">
        <v>2274</v>
      </c>
      <c r="D22" s="6">
        <v>716</v>
      </c>
      <c r="E22" s="7">
        <f t="shared" si="2"/>
        <v>2990</v>
      </c>
      <c r="F22" s="6">
        <v>1384</v>
      </c>
      <c r="G22" s="7">
        <f t="shared" si="1"/>
        <v>4374</v>
      </c>
    </row>
    <row r="23" spans="1:7" x14ac:dyDescent="0.25">
      <c r="A23" s="13"/>
      <c r="B23" s="5" t="s">
        <v>9</v>
      </c>
      <c r="C23" s="6">
        <v>277</v>
      </c>
      <c r="D23" s="6">
        <v>6</v>
      </c>
      <c r="E23" s="7">
        <f t="shared" si="2"/>
        <v>283</v>
      </c>
      <c r="F23" s="6">
        <v>238</v>
      </c>
      <c r="G23" s="7">
        <f t="shared" si="1"/>
        <v>521</v>
      </c>
    </row>
    <row r="24" spans="1:7" x14ac:dyDescent="0.25">
      <c r="A24" s="13"/>
      <c r="B24" s="5" t="s">
        <v>10</v>
      </c>
      <c r="C24" s="6">
        <v>1973</v>
      </c>
      <c r="D24" s="6">
        <v>411</v>
      </c>
      <c r="E24" s="7">
        <f t="shared" si="2"/>
        <v>2384</v>
      </c>
      <c r="F24" s="6">
        <v>1001</v>
      </c>
      <c r="G24" s="7">
        <f t="shared" si="1"/>
        <v>3385</v>
      </c>
    </row>
    <row r="25" spans="1:7" x14ac:dyDescent="0.25">
      <c r="A25" s="13"/>
      <c r="B25" s="8" t="s">
        <v>4</v>
      </c>
      <c r="C25" s="9">
        <f>SUM(C21:C24)</f>
        <v>5824</v>
      </c>
      <c r="D25" s="9">
        <f>SUM(D21:D24)</f>
        <v>1626</v>
      </c>
      <c r="E25" s="9">
        <f t="shared" si="2"/>
        <v>7450</v>
      </c>
      <c r="F25" s="9">
        <f>SUM(F21:F24)</f>
        <v>3637</v>
      </c>
      <c r="G25" s="9">
        <f t="shared" si="1"/>
        <v>11087</v>
      </c>
    </row>
    <row r="26" spans="1:7" x14ac:dyDescent="0.25">
      <c r="A26" s="13" t="s">
        <v>14</v>
      </c>
      <c r="B26" s="5" t="s">
        <v>7</v>
      </c>
      <c r="C26" s="6">
        <v>199</v>
      </c>
      <c r="D26" s="6">
        <v>71</v>
      </c>
      <c r="E26" s="7">
        <f t="shared" si="2"/>
        <v>270</v>
      </c>
      <c r="F26" s="6">
        <v>220</v>
      </c>
      <c r="G26" s="7">
        <f t="shared" si="1"/>
        <v>490</v>
      </c>
    </row>
    <row r="27" spans="1:7" x14ac:dyDescent="0.25">
      <c r="A27" s="13"/>
      <c r="B27" s="5" t="s">
        <v>8</v>
      </c>
      <c r="C27" s="6">
        <v>407</v>
      </c>
      <c r="D27" s="6">
        <v>128</v>
      </c>
      <c r="E27" s="7">
        <f t="shared" si="2"/>
        <v>535</v>
      </c>
      <c r="F27" s="6">
        <v>335</v>
      </c>
      <c r="G27" s="7">
        <f t="shared" si="1"/>
        <v>870</v>
      </c>
    </row>
    <row r="28" spans="1:7" x14ac:dyDescent="0.25">
      <c r="A28" s="13"/>
      <c r="B28" s="5" t="s">
        <v>9</v>
      </c>
      <c r="C28" s="6">
        <v>49</v>
      </c>
      <c r="D28" s="6">
        <v>4</v>
      </c>
      <c r="E28" s="7">
        <f t="shared" si="2"/>
        <v>53</v>
      </c>
      <c r="F28" s="6">
        <v>42</v>
      </c>
      <c r="G28" s="7">
        <f t="shared" si="1"/>
        <v>95</v>
      </c>
    </row>
    <row r="29" spans="1:7" x14ac:dyDescent="0.25">
      <c r="A29" s="13"/>
      <c r="B29" s="5" t="s">
        <v>10</v>
      </c>
      <c r="C29" s="6">
        <v>538</v>
      </c>
      <c r="D29" s="6">
        <v>76</v>
      </c>
      <c r="E29" s="7">
        <f t="shared" si="2"/>
        <v>614</v>
      </c>
      <c r="F29" s="6">
        <v>265</v>
      </c>
      <c r="G29" s="7">
        <f t="shared" si="1"/>
        <v>879</v>
      </c>
    </row>
    <row r="30" spans="1:7" x14ac:dyDescent="0.25">
      <c r="A30" s="13"/>
      <c r="B30" s="8" t="s">
        <v>4</v>
      </c>
      <c r="C30" s="9">
        <f>SUM(C26:C29)</f>
        <v>1193</v>
      </c>
      <c r="D30" s="9">
        <f>SUM(D26:D29)</f>
        <v>279</v>
      </c>
      <c r="E30" s="9">
        <f t="shared" si="2"/>
        <v>1472</v>
      </c>
      <c r="F30" s="9">
        <f>SUM(F26:F29)</f>
        <v>862</v>
      </c>
      <c r="G30" s="9">
        <f t="shared" si="1"/>
        <v>2334</v>
      </c>
    </row>
    <row r="31" spans="1:7" x14ac:dyDescent="0.25">
      <c r="A31" s="13" t="s">
        <v>15</v>
      </c>
      <c r="B31" s="5" t="s">
        <v>7</v>
      </c>
      <c r="C31" s="6">
        <v>5498</v>
      </c>
      <c r="D31" s="6">
        <v>2155</v>
      </c>
      <c r="E31" s="7">
        <f xml:space="preserve"> SUM(C31,D31)</f>
        <v>7653</v>
      </c>
      <c r="F31" s="6">
        <v>4563</v>
      </c>
      <c r="G31" s="7">
        <f t="shared" si="1"/>
        <v>12216</v>
      </c>
    </row>
    <row r="32" spans="1:7" x14ac:dyDescent="0.25">
      <c r="A32" s="13"/>
      <c r="B32" s="5" t="s">
        <v>8</v>
      </c>
      <c r="C32" s="6">
        <v>9216</v>
      </c>
      <c r="D32" s="6">
        <v>3093</v>
      </c>
      <c r="E32" s="7">
        <f t="shared" ref="E32:E34" si="3" xml:space="preserve"> SUM(C32,D32)</f>
        <v>12309</v>
      </c>
      <c r="F32" s="6">
        <v>5983</v>
      </c>
      <c r="G32" s="7">
        <f t="shared" si="1"/>
        <v>18292</v>
      </c>
    </row>
    <row r="33" spans="1:7" x14ac:dyDescent="0.25">
      <c r="A33" s="13"/>
      <c r="B33" s="5" t="s">
        <v>9</v>
      </c>
      <c r="C33" s="6">
        <v>1097</v>
      </c>
      <c r="D33" s="6">
        <v>51</v>
      </c>
      <c r="E33" s="7">
        <f t="shared" si="3"/>
        <v>1148</v>
      </c>
      <c r="F33" s="6">
        <v>960</v>
      </c>
      <c r="G33" s="7">
        <f t="shared" si="1"/>
        <v>2108</v>
      </c>
    </row>
    <row r="34" spans="1:7" x14ac:dyDescent="0.25">
      <c r="A34" s="13"/>
      <c r="B34" s="5" t="s">
        <v>10</v>
      </c>
      <c r="C34" s="6">
        <v>7809</v>
      </c>
      <c r="D34" s="6">
        <v>1636</v>
      </c>
      <c r="E34" s="7">
        <f t="shared" si="3"/>
        <v>9445</v>
      </c>
      <c r="F34" s="6">
        <v>3274</v>
      </c>
      <c r="G34" s="7">
        <f t="shared" si="1"/>
        <v>12719</v>
      </c>
    </row>
    <row r="35" spans="1:7" x14ac:dyDescent="0.25">
      <c r="A35" s="13"/>
      <c r="B35" s="8" t="s">
        <v>4</v>
      </c>
      <c r="C35" s="9">
        <f>SUM(C31:C34)</f>
        <v>23620</v>
      </c>
      <c r="D35" s="9">
        <f>SUM(D31:D34)</f>
        <v>6935</v>
      </c>
      <c r="E35" s="9">
        <f t="shared" si="2"/>
        <v>30555</v>
      </c>
      <c r="F35" s="9">
        <f>SUM(F31:F34)</f>
        <v>14780</v>
      </c>
      <c r="G35" s="9">
        <f t="shared" si="1"/>
        <v>45335</v>
      </c>
    </row>
    <row r="36" spans="1:7" x14ac:dyDescent="0.25">
      <c r="A36" s="10" t="s">
        <v>18</v>
      </c>
      <c r="B36" s="11"/>
      <c r="C36" s="11"/>
      <c r="D36" s="12"/>
      <c r="E36" s="12"/>
      <c r="F36" s="12"/>
      <c r="G36" s="2"/>
    </row>
    <row r="37" spans="1:7" x14ac:dyDescent="0.25">
      <c r="A37" s="2"/>
      <c r="B37" s="12"/>
      <c r="C37" s="12"/>
      <c r="D37" s="12"/>
      <c r="E37" s="12"/>
      <c r="F37" s="12"/>
      <c r="G37" s="2"/>
    </row>
    <row r="38" spans="1:7" x14ac:dyDescent="0.25">
      <c r="A38" s="14" t="s">
        <v>17</v>
      </c>
      <c r="B38" s="15"/>
      <c r="C38" s="15"/>
      <c r="D38" s="15"/>
      <c r="E38" s="15"/>
      <c r="F38" s="15"/>
      <c r="G38" s="15"/>
    </row>
    <row r="39" spans="1:7" x14ac:dyDescent="0.25">
      <c r="A39" s="15"/>
      <c r="B39" s="15"/>
      <c r="C39" s="15"/>
      <c r="D39" s="15"/>
      <c r="E39" s="15"/>
      <c r="F39" s="15"/>
      <c r="G39" s="15"/>
    </row>
    <row r="40" spans="1:7" x14ac:dyDescent="0.25">
      <c r="A40" s="15"/>
      <c r="B40" s="15"/>
      <c r="C40" s="15"/>
      <c r="D40" s="15"/>
      <c r="E40" s="15"/>
      <c r="F40" s="15"/>
      <c r="G40" s="15"/>
    </row>
    <row r="41" spans="1:7" x14ac:dyDescent="0.25">
      <c r="A41" s="15"/>
      <c r="B41" s="15"/>
      <c r="C41" s="15"/>
      <c r="D41" s="15"/>
      <c r="E41" s="15"/>
      <c r="F41" s="15"/>
      <c r="G41" s="15"/>
    </row>
    <row r="42" spans="1:7" x14ac:dyDescent="0.25">
      <c r="A42" s="15"/>
      <c r="B42" s="15"/>
      <c r="C42" s="15"/>
      <c r="D42" s="15"/>
      <c r="E42" s="15"/>
      <c r="F42" s="15"/>
      <c r="G42" s="15"/>
    </row>
    <row r="43" spans="1:7" x14ac:dyDescent="0.25">
      <c r="A43" s="15"/>
      <c r="B43" s="15"/>
      <c r="C43" s="15"/>
      <c r="D43" s="15"/>
      <c r="E43" s="15"/>
      <c r="F43" s="15"/>
      <c r="G43" s="15"/>
    </row>
    <row r="44" spans="1:7" x14ac:dyDescent="0.25">
      <c r="A44" s="15"/>
      <c r="B44" s="15"/>
      <c r="C44" s="15"/>
      <c r="D44" s="15"/>
      <c r="E44" s="15"/>
      <c r="F44" s="15"/>
      <c r="G44" s="15"/>
    </row>
    <row r="45" spans="1:7" x14ac:dyDescent="0.25">
      <c r="A45" s="15"/>
      <c r="B45" s="15"/>
      <c r="C45" s="15"/>
      <c r="D45" s="15"/>
      <c r="E45" s="15"/>
      <c r="F45" s="15"/>
      <c r="G45" s="15"/>
    </row>
  </sheetData>
  <mergeCells count="10">
    <mergeCell ref="A21:A25"/>
    <mergeCell ref="A26:A30"/>
    <mergeCell ref="A31:A35"/>
    <mergeCell ref="A38:G45"/>
    <mergeCell ref="A1:G1"/>
    <mergeCell ref="A2:G2"/>
    <mergeCell ref="C4:E4"/>
    <mergeCell ref="A6:A10"/>
    <mergeCell ref="A11:A15"/>
    <mergeCell ref="A16:A20"/>
  </mergeCells>
  <pageMargins left="0.7" right="0.7" top="0.75" bottom="0.75" header="0.3" footer="0.3"/>
  <pageSetup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NYPD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GONZALEZ, SANTA</dc:creator>
  <cp:lastModifiedBy>ROEHRIG, WILLIAM</cp:lastModifiedBy>
  <cp:lastPrinted>2026-04-07T19:59:51Z</cp:lastPrinted>
  <dcterms:created xsi:type="dcterms:W3CDTF">2026-04-07T17:43:08Z</dcterms:created>
  <dcterms:modified xsi:type="dcterms:W3CDTF">2026-04-07T20:03:23Z</dcterms:modified>
</cp:coreProperties>
</file>